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15.12.2023\ŠKOLA\PRORAČUN-INFORMACIJE O TROŠENJU\"/>
    </mc:Choice>
  </mc:AlternateContent>
  <xr:revisionPtr revIDLastSave="0" documentId="13_ncr:1_{8CE9EACB-E93A-4C1F-B20F-0B88CF77E28F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6" r:id="rId1"/>
    <sheet name="Kategorija 2" sheetId="3" r:id="rId2"/>
  </sheets>
  <definedNames>
    <definedName name="Br_fakture">#REF!</definedName>
    <definedName name="_xlnm.Print_Titles" localSheetId="0">'Kategorija 1'!$1:$6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6" l="1"/>
  <c r="D55" i="6"/>
  <c r="D52" i="6"/>
  <c r="D50" i="6"/>
  <c r="D46" i="6"/>
  <c r="D44" i="6"/>
  <c r="D42" i="6"/>
  <c r="D40" i="6"/>
  <c r="D38" i="6"/>
  <c r="D36" i="6"/>
  <c r="D34" i="6"/>
  <c r="D32" i="6"/>
  <c r="D30" i="6"/>
  <c r="D27" i="6"/>
  <c r="D24" i="6"/>
  <c r="D22" i="6"/>
  <c r="D20" i="6"/>
  <c r="D18" i="6"/>
  <c r="D16" i="6"/>
  <c r="D14" i="6"/>
  <c r="D12" i="6"/>
  <c r="D10" i="6"/>
  <c r="D8" i="6"/>
  <c r="D58" i="6" l="1"/>
  <c r="A15" i="3"/>
</calcChain>
</file>

<file path=xl/sharedStrings.xml><?xml version="1.0" encoding="utf-8"?>
<sst xmlns="http://schemas.openxmlformats.org/spreadsheetml/2006/main" count="130" uniqueCount="92">
  <si>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</si>
  <si>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</si>
  <si>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</si>
  <si>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</si>
  <si>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</si>
  <si>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</si>
  <si>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</si>
  <si>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</si>
  <si>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3221 UREDSKI MATERIJAL I OSTALI MATERIJALNI RASHODI</t>
  </si>
  <si>
    <t>UKUPNO</t>
  </si>
  <si>
    <t>NOVA GRADIŠKA</t>
  </si>
  <si>
    <t>SLAVONSKI BROD</t>
  </si>
  <si>
    <t>3239 OSTALE USLUGE</t>
  </si>
  <si>
    <t>3222 MATERIJAL I SIROVINE</t>
  </si>
  <si>
    <t>IČIĆI</t>
  </si>
  <si>
    <t>Ukupan iznos zbirne isplate</t>
  </si>
  <si>
    <t>3211 SLUŽBENA PUTOVANJA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</si>
  <si>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</si>
  <si>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</si>
  <si>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</si>
  <si>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</si>
  <si>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</si>
  <si>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SOLDERED ELECTRONICS d.o.o.</t>
  </si>
  <si>
    <t>GEN COMMERCE d.o.o.</t>
  </si>
  <si>
    <t>ŠKOLSKE NOVINE d.o.o.</t>
  </si>
  <si>
    <t>VAL SAVJETOVANJE d.o.o.</t>
  </si>
  <si>
    <t>HRVATSKA RADIOTELEVIZIJA</t>
  </si>
  <si>
    <t>KONICA MINOLTA HRVATSKA d.o.o.</t>
  </si>
  <si>
    <t>CROATIA OSIGURANJE d.d.</t>
  </si>
  <si>
    <t>MAT OBRT ZA PODUKU vl. Maja Zelčić</t>
  </si>
  <si>
    <t>VODOVOD ZAPADNE SLAVONIJE d.o.o.</t>
  </si>
  <si>
    <t xml:space="preserve">LEPRINKA d.o.o. </t>
  </si>
  <si>
    <t>HP - HRVATSKA POŠTA d.d.</t>
  </si>
  <si>
    <t>VELIKA GORICA</t>
  </si>
  <si>
    <t>HRVATSKI TELEKOM d.d.</t>
  </si>
  <si>
    <t>FINANCIJSKA AGENCIJA</t>
  </si>
  <si>
    <t>MARTEX d.o.o.</t>
  </si>
  <si>
    <t>TWIN vl. Tomislav Wirth</t>
  </si>
  <si>
    <t>T.O. PAUN vl. Josip Ivanišević</t>
  </si>
  <si>
    <t>TRGOPROMET d.o.o.</t>
  </si>
  <si>
    <t>07402358682</t>
  </si>
  <si>
    <t>HEP ELEKTRA d.o.o.</t>
  </si>
  <si>
    <t>ODLAGALIŠTE d.o.o.</t>
  </si>
  <si>
    <t>97575612726</t>
  </si>
  <si>
    <t>BEBRINKA d.o.o.</t>
  </si>
  <si>
    <t>DONJA BEBRINA</t>
  </si>
  <si>
    <t>09258677265</t>
  </si>
  <si>
    <t>HEP PLIN d.o.o.</t>
  </si>
  <si>
    <t>41317489366</t>
  </si>
  <si>
    <t>DUBIEL j.d.o.o.</t>
  </si>
  <si>
    <t>3227 SLUŽBENA, RADNA I ZAŠTITNA ODJEĆA I OBUĆA</t>
  </si>
  <si>
    <t>3293 REPREZENTACIJA</t>
  </si>
  <si>
    <t>3295 PRISTOJBE I NAKNADE</t>
  </si>
  <si>
    <t>3299 OSTALI NESPOMENUTI RASHODI POSLOVANJA</t>
  </si>
  <si>
    <t>3433 ZATEZNE KAMATE</t>
  </si>
  <si>
    <t>4221 UREDSKA OPREMA I NAMJEŠTAJ</t>
  </si>
  <si>
    <t>UKUPNO SOLDERED ELECTRONICS d.o.o.</t>
  </si>
  <si>
    <t>UKUPNO GEN COMMERCE d.o.o.</t>
  </si>
  <si>
    <t>UKUPNO ŠKOLSKE NOVINE d.o.o.</t>
  </si>
  <si>
    <t>UKUPNO VAL SAVJETOVANJE d.o.o.</t>
  </si>
  <si>
    <t>UKUPNO HEP ELEKTRA d.o.o.</t>
  </si>
  <si>
    <t>UKUPNO HEP PLIN d.o.o.</t>
  </si>
  <si>
    <t>UKUPNO MARTEX d.o.o.</t>
  </si>
  <si>
    <t>UKUPNO DUBIEL j.d.o.o.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</si>
  <si>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</si>
  <si>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</si>
  <si>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</si>
  <si>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</si>
  <si>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</si>
  <si>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LEPRINKA d.o.o.</t>
  </si>
  <si>
    <t>UKUPNO KONICA MINOLTA HRVATSKA d.o.o.</t>
  </si>
  <si>
    <t>UKUPNO TRGOPROMET d.o.o.</t>
  </si>
  <si>
    <t>UKUPNO BEBRINKA d.o.o.</t>
  </si>
  <si>
    <t>UKUPNO HRT</t>
  </si>
  <si>
    <t>UKUPNO CROATIA OSIGURANJE d.d.</t>
  </si>
  <si>
    <t>UKUPNO T.O. PAUN</t>
  </si>
  <si>
    <t>UKUPNO TWIN</t>
  </si>
  <si>
    <t>SVEUKUPNO</t>
  </si>
  <si>
    <t>Elektrotehnička i ekonomska škola Nova Gradiška</t>
  </si>
  <si>
    <t xml:space="preserve">INFORMACIJA O TROŠENJU SREDSTAVA </t>
  </si>
  <si>
    <t>ZA SIJEČANJ 2024.</t>
  </si>
  <si>
    <t>KNJIŽARA I PAPIRNICA TREND-INFO vl. Dragica Šifner</t>
  </si>
  <si>
    <t>UKUPNO TREND-INFO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</si>
  <si>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</si>
  <si>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</si>
  <si>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</si>
  <si>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</si>
  <si>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</si>
  <si>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</si>
  <si>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UKUPNO MAT OBRT</t>
  </si>
  <si>
    <t>3113 BRUTO PLAĆA ZA PREKOVREMENI RAD*</t>
  </si>
  <si>
    <t>3111  BRUTO PLAĆA ZA REDOVAN RAD*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</si>
</sst>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8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b/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rgb="FF0F5666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9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top" wrapText="1"/>
    </xf>
    <xf numFmtId="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2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</cellXfs>
  <cellStyles count="2">
    <cellStyle name="Normalno" xfId="0" builtinId="0"/>
    <cellStyle name="Zarez" xfId="1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17"/>
      <tableStyleElement type="totalRow" dxfId="16"/>
      <tableStyleElement type="firstRowStripe" dxfId="15"/>
      <tableStyleElement type="secondRowStripe" dxfId="14"/>
    </tableStyle>
    <tableStyle name="VELJAČA-style" pivot="0" count="4" xr9:uid="{00000000-0011-0000-FFFF-FFFF01000000}">
      <tableStyleElement type="headerRow" dxfId="13"/>
      <tableStyleElement type="total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8345EF-DA17-4871-8221-48F270047674}" name="Tablica3" displayName="Tablica3" ref="A6:E58" totalsRowShown="0" headerRowDxfId="9">
  <autoFilter ref="A6:E58" xr:uid="{D6C952E4-319C-4891-B794-7225E30D2485}"/>
  <tableColumns count="5">
    <tableColumn id="1" xr3:uid="{0F36CEC5-F922-4261-9479-01724BCC894F}" name="Naziv primatelja" dataDxfId="8"/>
    <tableColumn id="2" xr3:uid="{AF32AC99-E949-4234-BFC4-E68B2C04B922}" name="OIB primatelja"/>
    <tableColumn id="3" xr3:uid="{62EC1966-D8EF-49DF-B7B1-3D4F3EF61479}" name="Sjedište primatelja" dataDxfId="7"/>
    <tableColumn id="4" xr3:uid="{426952B7-1AE0-4491-91DB-3FAF569777CC}" name="Ukupan iznos isplate" dataDxfId="6" dataCellStyle="Zarez"/>
    <tableColumn id="5" xr3:uid="{C32F952D-AADD-48CE-98FF-9E7F1A68769C}" name="Vrsta rashoda/ izdatka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5" totalsRowShown="0" headerRowDxfId="4" headerRowBorderDxfId="3" tableBorderDxfId="2">
  <autoFilter ref="A6:B15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014C5-1BD4-474F-81B9-F3E499A913C4}">
  <dimension ref="A1:E69"/>
  <sheetViews>
    <sheetView zoomScale="120" zoomScaleNormal="12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6" sqref="E6"/>
    </sheetView>
  </sheetViews>
  <sheetFormatPr defaultRowHeight="30" customHeight="1" x14ac:dyDescent="0.25"/>
  <cols>
    <col min="1" max="1" width="35.140625" style="12" customWidth="1"/>
    <col min="2" max="2" width="18" style="14" customWidth="1"/>
    <col min="3" max="3" width="22.5703125" style="14" customWidth="1"/>
    <col min="4" max="4" width="22.28515625" style="17" customWidth="1"/>
    <col min="5" max="5" width="46.28515625" style="12" customWidth="1"/>
  </cols>
  <sheetData>
    <row r="1" spans="1:5" s="26" customFormat="1" ht="30" customHeight="1" x14ac:dyDescent="0.25">
      <c r="A1" s="37" t="s">
        <v>78</v>
      </c>
      <c r="B1" s="37"/>
      <c r="C1" s="37"/>
      <c r="D1" s="37"/>
      <c r="E1" s="10"/>
    </row>
    <row r="2" spans="1:5" s="26" customFormat="1" ht="30" customHeight="1" x14ac:dyDescent="0.25">
      <c r="A2" s="10"/>
      <c r="B2" s="9"/>
      <c r="C2" s="9"/>
      <c r="D2" s="25"/>
      <c r="E2" s="10"/>
    </row>
    <row r="3" spans="1:5" s="26" customFormat="1" ht="30" customHeight="1" x14ac:dyDescent="0.25">
      <c r="A3" s="36" t="s">
        <v>79</v>
      </c>
      <c r="B3" s="36"/>
      <c r="C3" s="36"/>
      <c r="D3" s="36"/>
      <c r="E3" s="36"/>
    </row>
    <row r="4" spans="1:5" s="26" customFormat="1" ht="30" customHeight="1" x14ac:dyDescent="0.25">
      <c r="A4" s="36" t="s">
        <v>80</v>
      </c>
      <c r="B4" s="36"/>
      <c r="C4" s="36"/>
      <c r="D4" s="36"/>
      <c r="E4" s="36"/>
    </row>
    <row r="5" spans="1:5" s="26" customFormat="1" ht="30" customHeight="1" x14ac:dyDescent="0.25">
      <c r="A5" s="9"/>
      <c r="B5" s="9"/>
      <c r="C5" s="9"/>
      <c r="D5" s="9"/>
      <c r="E5" s="9"/>
    </row>
    <row r="6" spans="1:5" s="9" customFormat="1" ht="50.1" customHeight="1" x14ac:dyDescent="0.25">
      <c r="A6" s="10" t="s">
        <v>0</v>
      </c>
      <c r="B6" s="9" t="s">
        <v>1</v>
      </c>
      <c r="C6" s="9" t="s">
        <v>2</v>
      </c>
      <c r="D6" s="15" t="s">
        <v>19</v>
      </c>
      <c r="E6" s="9" t="s">
        <v>20</v>
      </c>
    </row>
    <row r="7" spans="1:5" s="2" customFormat="1" ht="30" customHeight="1" x14ac:dyDescent="0.25">
      <c r="A7" s="11" t="s">
        <v>22</v>
      </c>
      <c r="B7" s="13">
        <v>83200237288</v>
      </c>
      <c r="C7" s="13" t="s">
        <v>21</v>
      </c>
      <c r="D7" s="33">
        <v>188.9</v>
      </c>
      <c r="E7" s="11" t="s">
        <v>8</v>
      </c>
    </row>
    <row r="8" spans="1:5" s="22" customFormat="1" ht="30" customHeight="1" x14ac:dyDescent="0.25">
      <c r="A8" s="19" t="s">
        <v>56</v>
      </c>
      <c r="B8" s="19"/>
      <c r="C8" s="20"/>
      <c r="D8" s="34">
        <f>D7</f>
        <v>188.9</v>
      </c>
      <c r="E8" s="19"/>
    </row>
    <row r="9" spans="1:5" s="2" customFormat="1" ht="30" customHeight="1" x14ac:dyDescent="0.25">
      <c r="A9" s="11" t="s">
        <v>23</v>
      </c>
      <c r="B9" s="13">
        <v>61761797220</v>
      </c>
      <c r="C9" s="13" t="s">
        <v>3</v>
      </c>
      <c r="D9" s="33">
        <v>348.84</v>
      </c>
      <c r="E9" s="11" t="s">
        <v>8</v>
      </c>
    </row>
    <row r="10" spans="1:5" s="2" customFormat="1" ht="30" customHeight="1" x14ac:dyDescent="0.25">
      <c r="A10" s="19" t="s">
        <v>57</v>
      </c>
      <c r="B10" s="19"/>
      <c r="C10" s="13"/>
      <c r="D10" s="34">
        <f>D9</f>
        <v>348.84</v>
      </c>
      <c r="E10" s="11"/>
    </row>
    <row r="11" spans="1:5" s="2" customFormat="1" ht="30" customHeight="1" x14ac:dyDescent="0.25">
      <c r="A11" s="11" t="s">
        <v>24</v>
      </c>
      <c r="B11" s="13">
        <v>24796394086</v>
      </c>
      <c r="C11" s="13" t="s">
        <v>3</v>
      </c>
      <c r="D11" s="33">
        <v>55</v>
      </c>
      <c r="E11" s="11" t="s">
        <v>8</v>
      </c>
    </row>
    <row r="12" spans="1:5" s="22" customFormat="1" ht="30" customHeight="1" x14ac:dyDescent="0.25">
      <c r="A12" s="19" t="s">
        <v>58</v>
      </c>
      <c r="B12" s="19"/>
      <c r="C12" s="20"/>
      <c r="D12" s="34">
        <f>D11</f>
        <v>55</v>
      </c>
      <c r="E12" s="19"/>
    </row>
    <row r="13" spans="1:5" s="2" customFormat="1" ht="30" customHeight="1" x14ac:dyDescent="0.25">
      <c r="A13" s="11" t="s">
        <v>25</v>
      </c>
      <c r="B13" s="13">
        <v>18603084012</v>
      </c>
      <c r="C13" s="13" t="s">
        <v>3</v>
      </c>
      <c r="D13" s="33">
        <v>40</v>
      </c>
      <c r="E13" s="11" t="s">
        <v>8</v>
      </c>
    </row>
    <row r="14" spans="1:5" s="21" customFormat="1" ht="30" customHeight="1" x14ac:dyDescent="0.25">
      <c r="A14" s="19" t="s">
        <v>59</v>
      </c>
      <c r="B14" s="20"/>
      <c r="C14" s="20"/>
      <c r="D14" s="34">
        <f>D13</f>
        <v>40</v>
      </c>
      <c r="E14" s="19"/>
    </row>
    <row r="15" spans="1:5" s="1" customFormat="1" ht="30" customHeight="1" x14ac:dyDescent="0.25">
      <c r="A15" s="11" t="s">
        <v>41</v>
      </c>
      <c r="B15" s="18" t="s">
        <v>83</v>
      </c>
      <c r="C15" s="13" t="s">
        <v>3</v>
      </c>
      <c r="D15" s="33">
        <v>1049.9100000000001</v>
      </c>
      <c r="E15" s="11" t="s">
        <v>6</v>
      </c>
    </row>
    <row r="16" spans="1:5" s="21" customFormat="1" ht="30" customHeight="1" x14ac:dyDescent="0.25">
      <c r="A16" s="19" t="s">
        <v>60</v>
      </c>
      <c r="B16" s="23"/>
      <c r="C16" s="20"/>
      <c r="D16" s="34">
        <f>D15</f>
        <v>1049.9100000000001</v>
      </c>
      <c r="E16" s="19"/>
    </row>
    <row r="17" spans="1:5" s="1" customFormat="1" ht="30" customHeight="1" x14ac:dyDescent="0.25">
      <c r="A17" s="11" t="s">
        <v>47</v>
      </c>
      <c r="B17" s="18" t="s">
        <v>48</v>
      </c>
      <c r="C17" s="13" t="s">
        <v>21</v>
      </c>
      <c r="D17" s="33">
        <v>2771.27</v>
      </c>
      <c r="E17" s="11" t="s">
        <v>6</v>
      </c>
    </row>
    <row r="18" spans="1:5" s="21" customFormat="1" ht="30" customHeight="1" x14ac:dyDescent="0.25">
      <c r="A18" s="19" t="s">
        <v>61</v>
      </c>
      <c r="B18" s="23"/>
      <c r="C18" s="20"/>
      <c r="D18" s="34">
        <f>D17</f>
        <v>2771.27</v>
      </c>
      <c r="E18" s="19"/>
    </row>
    <row r="19" spans="1:5" s="1" customFormat="1" ht="30" customHeight="1" x14ac:dyDescent="0.25">
      <c r="A19" s="11" t="s">
        <v>36</v>
      </c>
      <c r="B19" s="18">
        <v>70059005746</v>
      </c>
      <c r="C19" s="13" t="s">
        <v>10</v>
      </c>
      <c r="D19" s="33">
        <v>126.46</v>
      </c>
      <c r="E19" s="11" t="s">
        <v>50</v>
      </c>
    </row>
    <row r="20" spans="1:5" s="21" customFormat="1" ht="30" customHeight="1" x14ac:dyDescent="0.25">
      <c r="A20" s="19" t="s">
        <v>62</v>
      </c>
      <c r="B20" s="23"/>
      <c r="C20" s="20"/>
      <c r="D20" s="34">
        <f>D19</f>
        <v>126.46</v>
      </c>
      <c r="E20" s="19"/>
    </row>
    <row r="21" spans="1:5" ht="30" customHeight="1" x14ac:dyDescent="0.25">
      <c r="A21" s="12" t="s">
        <v>49</v>
      </c>
      <c r="B21" s="14">
        <v>40938438211</v>
      </c>
      <c r="C21" s="14" t="s">
        <v>10</v>
      </c>
      <c r="D21" s="35">
        <v>79</v>
      </c>
      <c r="E21" s="12" t="s">
        <v>5</v>
      </c>
    </row>
    <row r="22" spans="1:5" s="21" customFormat="1" ht="30" customHeight="1" x14ac:dyDescent="0.25">
      <c r="A22" s="19" t="s">
        <v>63</v>
      </c>
      <c r="B22" s="20"/>
      <c r="C22" s="20"/>
      <c r="D22" s="34">
        <f>D21</f>
        <v>79</v>
      </c>
      <c r="E22" s="19"/>
    </row>
    <row r="23" spans="1:5" s="1" customFormat="1" ht="30" customHeight="1" x14ac:dyDescent="0.25">
      <c r="A23" s="11" t="s">
        <v>32</v>
      </c>
      <c r="B23" s="18">
        <v>87311810356</v>
      </c>
      <c r="C23" s="13" t="s">
        <v>33</v>
      </c>
      <c r="D23" s="33">
        <v>37.619999999999997</v>
      </c>
      <c r="E23" s="12" t="s">
        <v>5</v>
      </c>
    </row>
    <row r="24" spans="1:5" s="21" customFormat="1" ht="30" customHeight="1" x14ac:dyDescent="0.25">
      <c r="A24" s="19" t="s">
        <v>64</v>
      </c>
      <c r="B24" s="23"/>
      <c r="C24" s="20"/>
      <c r="D24" s="34">
        <f>D23</f>
        <v>37.619999999999997</v>
      </c>
      <c r="E24" s="19"/>
    </row>
    <row r="25" spans="1:5" s="1" customFormat="1" ht="30" customHeight="1" x14ac:dyDescent="0.25">
      <c r="A25" s="11" t="s">
        <v>34</v>
      </c>
      <c r="B25" s="18">
        <v>81793146560</v>
      </c>
      <c r="C25" s="13" t="s">
        <v>3</v>
      </c>
      <c r="D25" s="33">
        <v>107.49</v>
      </c>
      <c r="E25" s="12" t="s">
        <v>5</v>
      </c>
    </row>
    <row r="26" spans="1:5" s="2" customFormat="1" ht="30" customHeight="1" x14ac:dyDescent="0.25">
      <c r="A26" s="11" t="s">
        <v>34</v>
      </c>
      <c r="B26" s="18">
        <v>81793146560</v>
      </c>
      <c r="C26" s="13" t="s">
        <v>3</v>
      </c>
      <c r="D26" s="33">
        <v>0.03</v>
      </c>
      <c r="E26" s="11" t="s">
        <v>54</v>
      </c>
    </row>
    <row r="27" spans="1:5" s="21" customFormat="1" ht="30" customHeight="1" x14ac:dyDescent="0.25">
      <c r="A27" s="19" t="s">
        <v>65</v>
      </c>
      <c r="B27" s="23"/>
      <c r="C27" s="20"/>
      <c r="D27" s="34">
        <f>D25+D26</f>
        <v>107.52</v>
      </c>
      <c r="E27" s="19"/>
    </row>
    <row r="28" spans="1:5" s="1" customFormat="1" ht="30" customHeight="1" x14ac:dyDescent="0.25">
      <c r="A28" s="11" t="s">
        <v>30</v>
      </c>
      <c r="B28" s="18">
        <v>71642681806</v>
      </c>
      <c r="C28" s="13" t="s">
        <v>10</v>
      </c>
      <c r="D28" s="33">
        <v>156.56</v>
      </c>
      <c r="E28" s="11" t="s">
        <v>4</v>
      </c>
    </row>
    <row r="29" spans="1:5" s="2" customFormat="1" ht="30" customHeight="1" x14ac:dyDescent="0.25">
      <c r="A29" s="11" t="s">
        <v>30</v>
      </c>
      <c r="B29" s="18">
        <v>71642681806</v>
      </c>
      <c r="C29" s="13" t="s">
        <v>10</v>
      </c>
      <c r="D29" s="33">
        <v>0.41</v>
      </c>
      <c r="E29" s="11" t="s">
        <v>54</v>
      </c>
    </row>
    <row r="30" spans="1:5" s="21" customFormat="1" ht="30" customHeight="1" x14ac:dyDescent="0.25">
      <c r="A30" s="19" t="s">
        <v>66</v>
      </c>
      <c r="B30" s="23"/>
      <c r="C30" s="20"/>
      <c r="D30" s="34">
        <f>D28+D29</f>
        <v>156.97</v>
      </c>
      <c r="E30" s="19"/>
    </row>
    <row r="31" spans="1:5" s="1" customFormat="1" ht="30" customHeight="1" x14ac:dyDescent="0.25">
      <c r="A31" s="11" t="s">
        <v>42</v>
      </c>
      <c r="B31" s="18" t="s">
        <v>43</v>
      </c>
      <c r="C31" s="13" t="s">
        <v>10</v>
      </c>
      <c r="D31" s="33">
        <v>74.510000000000005</v>
      </c>
      <c r="E31" s="11" t="s">
        <v>4</v>
      </c>
    </row>
    <row r="32" spans="1:5" s="21" customFormat="1" ht="30" customHeight="1" x14ac:dyDescent="0.25">
      <c r="A32" s="19" t="s">
        <v>67</v>
      </c>
      <c r="B32" s="23"/>
      <c r="C32" s="20"/>
      <c r="D32" s="34">
        <f>D31</f>
        <v>74.510000000000005</v>
      </c>
      <c r="E32" s="19"/>
    </row>
    <row r="33" spans="1:5" s="1" customFormat="1" ht="30" customHeight="1" x14ac:dyDescent="0.25">
      <c r="A33" s="11" t="s">
        <v>35</v>
      </c>
      <c r="B33" s="18">
        <v>85821130368</v>
      </c>
      <c r="C33" s="13" t="s">
        <v>3</v>
      </c>
      <c r="D33" s="33">
        <v>82.54</v>
      </c>
      <c r="E33" s="11" t="s">
        <v>7</v>
      </c>
    </row>
    <row r="34" spans="1:5" s="21" customFormat="1" ht="30" customHeight="1" x14ac:dyDescent="0.25">
      <c r="A34" s="19" t="s">
        <v>68</v>
      </c>
      <c r="B34" s="23"/>
      <c r="C34" s="20"/>
      <c r="D34" s="34">
        <f>D33</f>
        <v>82.54</v>
      </c>
      <c r="E34" s="19"/>
    </row>
    <row r="35" spans="1:5" s="1" customFormat="1" ht="30" customHeight="1" x14ac:dyDescent="0.25">
      <c r="A35" s="11" t="s">
        <v>31</v>
      </c>
      <c r="B35" s="18">
        <v>27332507825</v>
      </c>
      <c r="C35" s="13" t="s">
        <v>14</v>
      </c>
      <c r="D35" s="33">
        <v>62.5</v>
      </c>
      <c r="E35" s="11" t="s">
        <v>7</v>
      </c>
    </row>
    <row r="36" spans="1:5" s="21" customFormat="1" ht="30" customHeight="1" x14ac:dyDescent="0.25">
      <c r="A36" s="19" t="s">
        <v>69</v>
      </c>
      <c r="B36" s="23"/>
      <c r="C36" s="20"/>
      <c r="D36" s="34">
        <f>D35</f>
        <v>62.5</v>
      </c>
      <c r="E36" s="19"/>
    </row>
    <row r="37" spans="1:5" s="2" customFormat="1" ht="30" customHeight="1" x14ac:dyDescent="0.25">
      <c r="A37" s="11" t="s">
        <v>27</v>
      </c>
      <c r="B37" s="18">
        <v>31697259786</v>
      </c>
      <c r="C37" s="13" t="s">
        <v>3</v>
      </c>
      <c r="D37" s="33">
        <v>122.21</v>
      </c>
      <c r="E37" s="11" t="s">
        <v>12</v>
      </c>
    </row>
    <row r="38" spans="1:5" s="22" customFormat="1" ht="30" customHeight="1" x14ac:dyDescent="0.25">
      <c r="A38" s="19" t="s">
        <v>70</v>
      </c>
      <c r="B38" s="23"/>
      <c r="C38" s="20"/>
      <c r="D38" s="34">
        <f>D37</f>
        <v>122.21</v>
      </c>
      <c r="E38" s="19"/>
    </row>
    <row r="39" spans="1:5" s="1" customFormat="1" ht="30" customHeight="1" x14ac:dyDescent="0.25">
      <c r="A39" s="11" t="s">
        <v>39</v>
      </c>
      <c r="B39" s="18" t="s">
        <v>40</v>
      </c>
      <c r="C39" s="13" t="s">
        <v>11</v>
      </c>
      <c r="D39" s="33">
        <v>487.5</v>
      </c>
      <c r="E39" s="11" t="s">
        <v>51</v>
      </c>
    </row>
    <row r="40" spans="1:5" s="21" customFormat="1" ht="30" customHeight="1" x14ac:dyDescent="0.25">
      <c r="A40" s="19" t="s">
        <v>71</v>
      </c>
      <c r="B40" s="23"/>
      <c r="C40" s="20"/>
      <c r="D40" s="34">
        <f>D39</f>
        <v>487.5</v>
      </c>
      <c r="E40" s="19"/>
    </row>
    <row r="41" spans="1:5" s="1" customFormat="1" ht="30" customHeight="1" x14ac:dyDescent="0.25">
      <c r="A41" s="11" t="s">
        <v>44</v>
      </c>
      <c r="B41" s="18" t="s">
        <v>46</v>
      </c>
      <c r="C41" s="13" t="s">
        <v>45</v>
      </c>
      <c r="D41" s="33">
        <v>210.2</v>
      </c>
      <c r="E41" s="11" t="s">
        <v>51</v>
      </c>
    </row>
    <row r="42" spans="1:5" s="21" customFormat="1" ht="30" customHeight="1" x14ac:dyDescent="0.25">
      <c r="A42" s="19" t="s">
        <v>72</v>
      </c>
      <c r="B42" s="23"/>
      <c r="C42" s="20"/>
      <c r="D42" s="34">
        <f>D41</f>
        <v>210.2</v>
      </c>
      <c r="E42" s="19"/>
    </row>
    <row r="43" spans="1:5" s="2" customFormat="1" ht="30" customHeight="1" x14ac:dyDescent="0.25">
      <c r="A43" s="11" t="s">
        <v>26</v>
      </c>
      <c r="B43" s="18">
        <v>68419124305</v>
      </c>
      <c r="C43" s="13" t="s">
        <v>3</v>
      </c>
      <c r="D43" s="33">
        <v>10.62</v>
      </c>
      <c r="E43" s="11" t="s">
        <v>52</v>
      </c>
    </row>
    <row r="44" spans="1:5" s="22" customFormat="1" ht="30" customHeight="1" x14ac:dyDescent="0.25">
      <c r="A44" s="19" t="s">
        <v>73</v>
      </c>
      <c r="B44" s="23"/>
      <c r="C44" s="20"/>
      <c r="D44" s="34">
        <f>D43</f>
        <v>10.62</v>
      </c>
      <c r="E44" s="19"/>
    </row>
    <row r="45" spans="1:5" s="2" customFormat="1" ht="30" customHeight="1" x14ac:dyDescent="0.25">
      <c r="A45" s="11" t="s">
        <v>28</v>
      </c>
      <c r="B45" s="18">
        <v>26187994862</v>
      </c>
      <c r="C45" s="13" t="s">
        <v>3</v>
      </c>
      <c r="D45" s="33">
        <v>268.58999999999997</v>
      </c>
      <c r="E45" s="11" t="s">
        <v>53</v>
      </c>
    </row>
    <row r="46" spans="1:5" s="21" customFormat="1" ht="30" customHeight="1" x14ac:dyDescent="0.25">
      <c r="A46" s="19" t="s">
        <v>74</v>
      </c>
      <c r="B46" s="20"/>
      <c r="C46" s="20"/>
      <c r="D46" s="34">
        <f>D45</f>
        <v>268.58999999999997</v>
      </c>
      <c r="E46" s="19"/>
    </row>
    <row r="47" spans="1:5" s="1" customFormat="1" ht="30" customHeight="1" x14ac:dyDescent="0.25">
      <c r="A47" s="11" t="s">
        <v>38</v>
      </c>
      <c r="B47" s="18"/>
      <c r="C47" s="13"/>
      <c r="D47" s="33">
        <v>181.6</v>
      </c>
      <c r="E47" s="11" t="s">
        <v>8</v>
      </c>
    </row>
    <row r="48" spans="1:5" s="2" customFormat="1" ht="30" customHeight="1" x14ac:dyDescent="0.25">
      <c r="A48" s="11" t="s">
        <v>38</v>
      </c>
      <c r="B48" s="18"/>
      <c r="C48" s="13"/>
      <c r="D48" s="33">
        <v>12.39</v>
      </c>
      <c r="E48" s="11" t="s">
        <v>13</v>
      </c>
    </row>
    <row r="49" spans="1:5" s="1" customFormat="1" ht="30" customHeight="1" x14ac:dyDescent="0.25">
      <c r="A49" s="11" t="s">
        <v>38</v>
      </c>
      <c r="B49" s="18"/>
      <c r="C49" s="13"/>
      <c r="D49" s="33">
        <v>416.19</v>
      </c>
      <c r="E49" s="11" t="s">
        <v>51</v>
      </c>
    </row>
    <row r="50" spans="1:5" s="21" customFormat="1" ht="30" customHeight="1" x14ac:dyDescent="0.25">
      <c r="A50" s="19" t="s">
        <v>75</v>
      </c>
      <c r="B50" s="20"/>
      <c r="C50" s="20"/>
      <c r="D50" s="34">
        <f>D47+D48+D49</f>
        <v>610.18000000000006</v>
      </c>
      <c r="E50" s="19"/>
    </row>
    <row r="51" spans="1:5" s="1" customFormat="1" ht="30" customHeight="1" x14ac:dyDescent="0.25">
      <c r="A51" s="11" t="s">
        <v>81</v>
      </c>
      <c r="B51" s="18"/>
      <c r="C51" s="13"/>
      <c r="D51" s="33">
        <v>215.85</v>
      </c>
      <c r="E51" s="11" t="s">
        <v>8</v>
      </c>
    </row>
    <row r="52" spans="1:5" s="21" customFormat="1" ht="30" customHeight="1" x14ac:dyDescent="0.25">
      <c r="A52" s="19" t="s">
        <v>82</v>
      </c>
      <c r="B52" s="20"/>
      <c r="C52" s="20"/>
      <c r="D52" s="34">
        <f>D51</f>
        <v>215.85</v>
      </c>
      <c r="E52" s="19"/>
    </row>
    <row r="53" spans="1:5" s="1" customFormat="1" ht="30" customHeight="1" x14ac:dyDescent="0.25">
      <c r="A53" s="11" t="s">
        <v>37</v>
      </c>
      <c r="B53" s="18"/>
      <c r="C53" s="13"/>
      <c r="D53" s="33">
        <v>2137.5</v>
      </c>
      <c r="E53" s="11" t="s">
        <v>8</v>
      </c>
    </row>
    <row r="54" spans="1:5" ht="30" customHeight="1" x14ac:dyDescent="0.25">
      <c r="A54" s="11" t="s">
        <v>37</v>
      </c>
      <c r="B54" s="18"/>
      <c r="C54" s="13"/>
      <c r="D54" s="35">
        <v>198.75</v>
      </c>
      <c r="E54" s="12" t="s">
        <v>55</v>
      </c>
    </row>
    <row r="55" spans="1:5" s="21" customFormat="1" ht="30" customHeight="1" x14ac:dyDescent="0.25">
      <c r="A55" s="19" t="s">
        <v>76</v>
      </c>
      <c r="B55" s="23"/>
      <c r="C55" s="20"/>
      <c r="D55" s="34">
        <f>D53+D54</f>
        <v>2336.25</v>
      </c>
      <c r="E55" s="19"/>
    </row>
    <row r="56" spans="1:5" s="2" customFormat="1" ht="30" customHeight="1" x14ac:dyDescent="0.25">
      <c r="A56" s="11" t="s">
        <v>29</v>
      </c>
      <c r="B56" s="18"/>
      <c r="C56" s="13"/>
      <c r="D56" s="33">
        <v>40</v>
      </c>
      <c r="E56" s="11" t="s">
        <v>53</v>
      </c>
    </row>
    <row r="57" spans="1:5" s="21" customFormat="1" ht="30" customHeight="1" x14ac:dyDescent="0.25">
      <c r="A57" s="19" t="s">
        <v>89</v>
      </c>
      <c r="B57" s="20"/>
      <c r="C57" s="20"/>
      <c r="D57" s="34">
        <f>D56</f>
        <v>40</v>
      </c>
      <c r="E57" s="19"/>
    </row>
    <row r="58" spans="1:5" s="21" customFormat="1" ht="30" customHeight="1" x14ac:dyDescent="0.25">
      <c r="A58" s="19" t="s">
        <v>77</v>
      </c>
      <c r="B58" s="20"/>
      <c r="C58" s="20"/>
      <c r="D58" s="34">
        <f>D8+D10+D12+D14+D16+D18+D20+D22+D24+D27+D30+D32+D34+D36+D38+D40+D42+D44+D46+D50+D52+D55+D57</f>
        <v>9482.4400000000023</v>
      </c>
      <c r="E58" s="19"/>
    </row>
    <row r="59" spans="1:5" ht="30" customHeight="1" x14ac:dyDescent="0.25">
      <c r="D59" s="32"/>
    </row>
    <row r="60" spans="1:5" ht="30" customHeight="1" x14ac:dyDescent="0.25">
      <c r="D60" s="32"/>
    </row>
    <row r="68" spans="1:5" s="1" customFormat="1" ht="30" customHeight="1" x14ac:dyDescent="0.25">
      <c r="A68" s="11"/>
      <c r="B68" s="18"/>
      <c r="C68" s="13"/>
      <c r="D68" s="16"/>
      <c r="E68" s="11"/>
    </row>
    <row r="69" spans="1:5" s="1" customFormat="1" ht="30" customHeight="1" x14ac:dyDescent="0.25">
      <c r="A69" s="11"/>
      <c r="B69" s="18"/>
      <c r="C69" s="13"/>
      <c r="D69" s="16"/>
      <c r="E69" s="11"/>
    </row>
  </sheetData>
  <mergeCells count="3">
    <mergeCell ref="A4:E4"/>
    <mergeCell ref="A3:E3"/>
    <mergeCell ref="A1:D1"/>
  </mergeCells>
  <pageMargins left="0.78740157480314965" right="0" top="0.74803149606299213" bottom="0.74803149606299213" header="0.31496062992125984" footer="0.31496062992125984"/>
  <pageSetup paperSize="9" scale="8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E23"/>
  <sheetViews>
    <sheetView tabSelected="1" zoomScale="120" zoomScaleNormal="120" workbookViewId="0">
      <selection activeCell="B7" sqref="B7"/>
    </sheetView>
  </sheetViews>
  <sheetFormatPr defaultRowHeight="30" customHeight="1" x14ac:dyDescent="0.25"/>
  <cols>
    <col min="1" max="1" width="30.28515625" customWidth="1"/>
    <col min="2" max="2" width="64.140625" customWidth="1"/>
    <col min="3" max="3" width="112" customWidth="1"/>
  </cols>
  <sheetData>
    <row r="1" spans="1:5" s="26" customFormat="1" ht="30" customHeight="1" x14ac:dyDescent="0.25">
      <c r="A1" s="37" t="s">
        <v>78</v>
      </c>
      <c r="B1" s="37"/>
      <c r="C1" s="37"/>
      <c r="D1" s="37"/>
      <c r="E1" s="10"/>
    </row>
    <row r="2" spans="1:5" s="26" customFormat="1" ht="30" customHeight="1" x14ac:dyDescent="0.25">
      <c r="A2" s="10"/>
      <c r="B2" s="27"/>
      <c r="C2" s="27"/>
      <c r="D2" s="25"/>
      <c r="E2" s="10"/>
    </row>
    <row r="3" spans="1:5" s="26" customFormat="1" ht="30" customHeight="1" x14ac:dyDescent="0.25">
      <c r="A3" s="36" t="s">
        <v>79</v>
      </c>
      <c r="B3" s="36"/>
      <c r="C3" s="10"/>
      <c r="D3" s="10"/>
      <c r="E3" s="10"/>
    </row>
    <row r="4" spans="1:5" s="26" customFormat="1" ht="30" customHeight="1" x14ac:dyDescent="0.25">
      <c r="A4" s="36" t="s">
        <v>80</v>
      </c>
      <c r="B4" s="36"/>
      <c r="C4" s="10"/>
      <c r="D4" s="10"/>
      <c r="E4" s="10"/>
    </row>
    <row r="5" spans="1:5" ht="30" customHeight="1" x14ac:dyDescent="0.25">
      <c r="C5" s="7"/>
    </row>
    <row r="6" spans="1:5" ht="50.1" customHeight="1" x14ac:dyDescent="0.25">
      <c r="A6" s="30" t="s">
        <v>15</v>
      </c>
      <c r="B6" s="31" t="s">
        <v>20</v>
      </c>
    </row>
    <row r="7" spans="1:5" s="3" customFormat="1" ht="30" customHeight="1" x14ac:dyDescent="0.25">
      <c r="A7" s="28">
        <v>78360.63</v>
      </c>
      <c r="B7" s="4" t="s">
        <v>91</v>
      </c>
    </row>
    <row r="8" spans="1:5" s="3" customFormat="1" ht="30" customHeight="1" x14ac:dyDescent="0.25">
      <c r="A8" s="28">
        <v>3495.1</v>
      </c>
      <c r="B8" s="4" t="s">
        <v>90</v>
      </c>
    </row>
    <row r="9" spans="1:5" s="3" customFormat="1" ht="30" customHeight="1" x14ac:dyDescent="0.25">
      <c r="A9" s="28">
        <v>12577.42</v>
      </c>
      <c r="B9" s="4" t="s">
        <v>87</v>
      </c>
      <c r="C9" s="5"/>
    </row>
    <row r="10" spans="1:5" s="3" customFormat="1" ht="30" customHeight="1" x14ac:dyDescent="0.25">
      <c r="A10" s="28">
        <v>1786.54</v>
      </c>
      <c r="B10" s="4" t="s">
        <v>84</v>
      </c>
    </row>
    <row r="11" spans="1:5" s="3" customFormat="1" ht="30" customHeight="1" x14ac:dyDescent="0.25">
      <c r="A11" s="28">
        <v>0</v>
      </c>
      <c r="B11" s="4" t="s">
        <v>16</v>
      </c>
    </row>
    <row r="12" spans="1:5" s="3" customFormat="1" ht="30" customHeight="1" x14ac:dyDescent="0.25">
      <c r="A12" s="28">
        <v>2509.6799999999998</v>
      </c>
      <c r="B12" s="4" t="s">
        <v>86</v>
      </c>
    </row>
    <row r="13" spans="1:5" s="3" customFormat="1" ht="30" customHeight="1" x14ac:dyDescent="0.25">
      <c r="A13" s="28">
        <v>0</v>
      </c>
      <c r="B13" s="4" t="s">
        <v>18</v>
      </c>
    </row>
    <row r="14" spans="1:5" s="3" customFormat="1" ht="30" customHeight="1" x14ac:dyDescent="0.25">
      <c r="A14" s="28">
        <v>231.17</v>
      </c>
      <c r="B14" s="4" t="s">
        <v>17</v>
      </c>
    </row>
    <row r="15" spans="1:5" s="3" customFormat="1" ht="30" customHeight="1" x14ac:dyDescent="0.25">
      <c r="A15" s="29">
        <f>SUM(A7:A14)</f>
        <v>98960.54</v>
      </c>
      <c r="B15" s="8" t="s">
        <v>9</v>
      </c>
      <c r="C15" s="24"/>
      <c r="D15" s="6"/>
    </row>
    <row r="16" spans="1:5" s="3" customFormat="1" ht="30" customHeight="1" x14ac:dyDescent="0.25">
      <c r="B16" s="4"/>
      <c r="C16" s="6"/>
    </row>
    <row r="17" spans="1:2" s="3" customFormat="1" ht="30" customHeight="1" x14ac:dyDescent="0.25">
      <c r="A17" s="38" t="s">
        <v>88</v>
      </c>
      <c r="B17" s="38"/>
    </row>
    <row r="18" spans="1:2" s="3" customFormat="1" ht="30" customHeight="1" x14ac:dyDescent="0.25">
      <c r="A18" s="38" t="s">
        <v>85</v>
      </c>
      <c r="B18" s="38"/>
    </row>
    <row r="19" spans="1:2" s="3" customFormat="1" ht="30" customHeight="1" x14ac:dyDescent="0.25">
      <c r="B19" s="4"/>
    </row>
    <row r="20" spans="1:2" s="3" customFormat="1" ht="30" customHeight="1" x14ac:dyDescent="0.25"/>
    <row r="21" spans="1:2" s="3" customFormat="1" ht="30" customHeight="1" x14ac:dyDescent="0.25"/>
    <row r="22" spans="1:2" s="3" customFormat="1" ht="30" customHeight="1" x14ac:dyDescent="0.25"/>
    <row r="23" spans="1:2" s="3" customFormat="1" ht="30" customHeight="1" x14ac:dyDescent="0.25"/>
  </sheetData>
  <mergeCells count="5">
    <mergeCell ref="A18:B18"/>
    <mergeCell ref="A1:D1"/>
    <mergeCell ref="A3:B3"/>
    <mergeCell ref="A4:B4"/>
    <mergeCell ref="A17:B17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2024-02-18T10:08:37Z</cp:lastPrinted>
  <dcterms:created xsi:type="dcterms:W3CDTF">2016-11-01T03:33:07Z</dcterms:created>
  <dcterms:modified xsi:type="dcterms:W3CDTF">2024-02-19T10:10:36Z</dcterms:modified>
</cp:coreProperties>
</file>